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AVE THE DUCK" sheetId="1" r:id="rId1"/>
  </sheets>
  <definedNames>
    <definedName name="_xlnm._FilterDatabase" localSheetId="0" hidden="1">'SAVE THE DUCK'!#REF!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H71" i="1"/>
  <c r="H70" i="1"/>
  <c r="H69" i="1"/>
  <c r="H68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H67" i="1"/>
  <c r="H7" i="1"/>
  <c r="H43" i="1"/>
  <c r="H39" i="1"/>
  <c r="H23" i="1"/>
  <c r="H5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6" i="1"/>
  <c r="J4" i="1" l="1"/>
  <c r="H4" i="1"/>
</calcChain>
</file>

<file path=xl/sharedStrings.xml><?xml version="1.0" encoding="utf-8"?>
<sst xmlns="http://schemas.openxmlformats.org/spreadsheetml/2006/main" count="285" uniqueCount="51">
  <si>
    <t>BRAND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</si>
  <si>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</si>
  <si>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</si>
  <si>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</si>
  <si>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</si>
  <si>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</si>
  <si>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</si>
  <si>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</si>
  <si>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</si>
  <si>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</si>
  <si>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SAVE TH DUCK</t>
  </si>
  <si>
    <t>GIUBBINO</t>
  </si>
  <si>
    <t>UOMO</t>
  </si>
  <si>
    <t>POPE20 D23123M</t>
  </si>
  <si>
    <t>GRIN20  D42137</t>
  </si>
  <si>
    <t>TRANCH</t>
  </si>
  <si>
    <t>RETY20 JF2273X</t>
  </si>
  <si>
    <t>BERMUDA</t>
  </si>
  <si>
    <t>GRIN20 D45150W</t>
  </si>
  <si>
    <t>DONNA</t>
  </si>
  <si>
    <t>POBY20 DB2191W</t>
  </si>
  <si>
    <t>COFY20 D42141W</t>
  </si>
  <si>
    <t>POBY20DP1664W</t>
  </si>
  <si>
    <t>PANTALONE</t>
  </si>
  <si>
    <t>DARK20 D42173W</t>
  </si>
  <si>
    <t>POPEDF2205M</t>
  </si>
  <si>
    <t>POPE20D32069M</t>
  </si>
  <si>
    <t>GIACCA</t>
  </si>
  <si>
    <t>POPE20 DI2281M</t>
  </si>
  <si>
    <t>POBY20 D32104W</t>
  </si>
  <si>
    <t>POPE20 D82206M</t>
  </si>
  <si>
    <t>GILET</t>
  </si>
  <si>
    <t>POPE20 DP2190W</t>
  </si>
  <si>
    <t>RETY20 JF2213X</t>
  </si>
  <si>
    <t>RETY20 DF0066W</t>
  </si>
  <si>
    <t>RETY20 DF0058M</t>
  </si>
  <si>
    <t>POBY201951W</t>
  </si>
  <si>
    <t>POPE20 DP2274M</t>
  </si>
  <si>
    <t>GRIN20 D43090W</t>
  </si>
  <si>
    <t>COFY20 D41575M</t>
  </si>
  <si>
    <t>3XS</t>
  </si>
  <si>
    <t>QTY</t>
  </si>
  <si>
    <t>WHS</t>
  </si>
  <si>
    <t>TTL WHS</t>
  </si>
  <si>
    <t>RRP</t>
  </si>
  <si>
    <t>TTL RRP</t>
  </si>
  <si>
    <t>PICTURE</t>
  </si>
  <si>
    <t>ARTICLE</t>
  </si>
  <si>
    <t>COLOR</t>
  </si>
  <si>
    <t>CATEGORY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</si>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</sst>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[$€-2]\ * #,##0.00_);_([$€-2]\ * \(#,##0.00\);_([$€-2]\ * &quot;-&quot;??_);_(@_)"/>
    <numFmt numFmtId="167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7" fontId="2" fillId="3" borderId="0" xfId="2" applyNumberFormat="1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54</xdr:row>
      <xdr:rowOff>409575</xdr:rowOff>
    </xdr:from>
    <xdr:to>
      <xdr:col>0</xdr:col>
      <xdr:colOff>1277172</xdr:colOff>
      <xdr:row>54</xdr:row>
      <xdr:rowOff>1588123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DDB8D63-32D1-4EE6-8718-E7988532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8729900"/>
          <a:ext cx="877122" cy="1175373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48</xdr:row>
      <xdr:rowOff>161926</xdr:rowOff>
    </xdr:from>
    <xdr:to>
      <xdr:col>0</xdr:col>
      <xdr:colOff>1352550</xdr:colOff>
      <xdr:row>48</xdr:row>
      <xdr:rowOff>1250025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5AACB67-C006-4EF9-BD90-0170A9EF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9804976"/>
          <a:ext cx="809625" cy="108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38</xdr:row>
      <xdr:rowOff>161925</xdr:rowOff>
    </xdr:from>
    <xdr:to>
      <xdr:col>0</xdr:col>
      <xdr:colOff>1181480</xdr:colOff>
      <xdr:row>38</xdr:row>
      <xdr:rowOff>1308003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FC35E2A-6AFA-429D-885A-E6E10010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7593925"/>
          <a:ext cx="857630" cy="1149253"/>
        </a:xfrm>
        <a:prstGeom prst="rect">
          <a:avLst/>
        </a:prstGeom>
      </xdr:spPr>
    </xdr:pic>
    <xdr:clientData/>
  </xdr:twoCellAnchor>
  <xdr:twoCellAnchor editAs="oneCell">
    <xdr:from>
      <xdr:col>0</xdr:col>
      <xdr:colOff>156078</xdr:colOff>
      <xdr:row>50</xdr:row>
      <xdr:rowOff>19052</xdr:rowOff>
    </xdr:from>
    <xdr:to>
      <xdr:col>0</xdr:col>
      <xdr:colOff>1283080</xdr:colOff>
      <xdr:row>50</xdr:row>
      <xdr:rowOff>1530351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82FB8719-A9ED-4E00-9FB1-1F576A593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78" y="11420477"/>
          <a:ext cx="1130177" cy="151447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56</xdr:row>
      <xdr:rowOff>76202</xdr:rowOff>
    </xdr:from>
    <xdr:to>
      <xdr:col>0</xdr:col>
      <xdr:colOff>1410080</xdr:colOff>
      <xdr:row>56</xdr:row>
      <xdr:rowOff>1400973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6FBC46B-2531-4B0E-9E75-85B6E256D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1844577"/>
          <a:ext cx="990980" cy="132794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47</xdr:row>
      <xdr:rowOff>152401</xdr:rowOff>
    </xdr:from>
    <xdr:to>
      <xdr:col>0</xdr:col>
      <xdr:colOff>1346199</xdr:colOff>
      <xdr:row>47</xdr:row>
      <xdr:rowOff>1250202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A3DA6533-98BC-4835-8742-E9120BAA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300026"/>
          <a:ext cx="942974" cy="110097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51</xdr:row>
      <xdr:rowOff>85725</xdr:rowOff>
    </xdr:from>
    <xdr:to>
      <xdr:col>0</xdr:col>
      <xdr:colOff>1371980</xdr:colOff>
      <xdr:row>51</xdr:row>
      <xdr:rowOff>1617892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45D5694-B205-4EC4-ADC1-4E707DCB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392275"/>
          <a:ext cx="1143380" cy="153216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49</xdr:row>
      <xdr:rowOff>304801</xdr:rowOff>
    </xdr:from>
    <xdr:to>
      <xdr:col>0</xdr:col>
      <xdr:colOff>1276730</xdr:colOff>
      <xdr:row>49</xdr:row>
      <xdr:rowOff>1457229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1E844F9-1CF4-456D-A497-E426F365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1433751"/>
          <a:ext cx="857630" cy="114925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333374</xdr:colOff>
      <xdr:row>42</xdr:row>
      <xdr:rowOff>285750</xdr:rowOff>
    </xdr:from>
    <xdr:to>
      <xdr:col>0</xdr:col>
      <xdr:colOff>1162049</xdr:colOff>
      <xdr:row>42</xdr:row>
      <xdr:rowOff>1340105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1365865F-A9C3-4AB4-BE68-D3F908EB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32175450"/>
          <a:ext cx="828675" cy="1057530"/>
        </a:xfrm>
        <a:prstGeom prst="rect">
          <a:avLst/>
        </a:prstGeom>
      </xdr:spPr>
    </xdr:pic>
    <xdr:clientData/>
  </xdr:twoCellAnchor>
  <xdr:twoCellAnchor editAs="oneCell">
    <xdr:from>
      <xdr:col>0</xdr:col>
      <xdr:colOff>330933</xdr:colOff>
      <xdr:row>44</xdr:row>
      <xdr:rowOff>200026</xdr:rowOff>
    </xdr:from>
    <xdr:to>
      <xdr:col>0</xdr:col>
      <xdr:colOff>1187830</xdr:colOff>
      <xdr:row>44</xdr:row>
      <xdr:rowOff>1352550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539153A-2E22-49EF-8B37-AAD8E81E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33" y="34975801"/>
          <a:ext cx="860072" cy="115252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53</xdr:row>
      <xdr:rowOff>228601</xdr:rowOff>
    </xdr:from>
    <xdr:to>
      <xdr:col>0</xdr:col>
      <xdr:colOff>1295781</xdr:colOff>
      <xdr:row>53</xdr:row>
      <xdr:rowOff>1438499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2B3A00D-D5DE-491B-8F3B-B6802E5B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6863001"/>
          <a:ext cx="905256" cy="121307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55</xdr:row>
      <xdr:rowOff>123825</xdr:rowOff>
    </xdr:from>
    <xdr:to>
      <xdr:col>0</xdr:col>
      <xdr:colOff>1378330</xdr:colOff>
      <xdr:row>55</xdr:row>
      <xdr:rowOff>1426244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91B439FC-B5B6-4965-868F-7333D403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" y="50206275"/>
          <a:ext cx="971931" cy="1302419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46</xdr:row>
      <xdr:rowOff>247652</xdr:rowOff>
    </xdr:from>
    <xdr:to>
      <xdr:col>0</xdr:col>
      <xdr:colOff>1359279</xdr:colOff>
      <xdr:row>46</xdr:row>
      <xdr:rowOff>1562834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720F27F1-B2D4-4D8D-A5F2-7A545326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36690302"/>
          <a:ext cx="981455" cy="131518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41</xdr:row>
      <xdr:rowOff>133351</xdr:rowOff>
    </xdr:from>
    <xdr:to>
      <xdr:col>0</xdr:col>
      <xdr:colOff>1250802</xdr:colOff>
      <xdr:row>41</xdr:row>
      <xdr:rowOff>1363814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74B3FA3-AC47-46C0-870D-63ED7088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0622876"/>
          <a:ext cx="920602" cy="1233638"/>
        </a:xfrm>
        <a:prstGeom prst="rect">
          <a:avLst/>
        </a:prstGeom>
      </xdr:spPr>
    </xdr:pic>
    <xdr:clientData/>
  </xdr:twoCellAnchor>
  <xdr:twoCellAnchor editAs="oneCell">
    <xdr:from>
      <xdr:col>0</xdr:col>
      <xdr:colOff>261841</xdr:colOff>
      <xdr:row>29</xdr:row>
      <xdr:rowOff>361950</xdr:rowOff>
    </xdr:from>
    <xdr:to>
      <xdr:col>0</xdr:col>
      <xdr:colOff>1111630</xdr:colOff>
      <xdr:row>29</xdr:row>
      <xdr:rowOff>1504950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0347FA8-B495-4C08-ABEE-02709597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41" y="22945725"/>
          <a:ext cx="85296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40</xdr:row>
      <xdr:rowOff>228601</xdr:rowOff>
    </xdr:from>
    <xdr:to>
      <xdr:col>0</xdr:col>
      <xdr:colOff>1244600</xdr:colOff>
      <xdr:row>40</xdr:row>
      <xdr:rowOff>1331769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9908B1B6-6837-4C48-95FD-AC18C2E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9222701"/>
          <a:ext cx="933450" cy="1103168"/>
        </a:xfrm>
        <a:prstGeom prst="rect">
          <a:avLst/>
        </a:prstGeom>
      </xdr:spPr>
    </xdr:pic>
    <xdr:clientData/>
  </xdr:twoCellAnchor>
  <xdr:twoCellAnchor editAs="oneCell">
    <xdr:from>
      <xdr:col>0</xdr:col>
      <xdr:colOff>347853</xdr:colOff>
      <xdr:row>25</xdr:row>
      <xdr:rowOff>571501</xdr:rowOff>
    </xdr:from>
    <xdr:to>
      <xdr:col>0</xdr:col>
      <xdr:colOff>1257680</xdr:colOff>
      <xdr:row>25</xdr:row>
      <xdr:rowOff>1790700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ECE067F-DBC9-464F-8A84-504D499D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53" y="22994745"/>
          <a:ext cx="909827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43</xdr:row>
      <xdr:rowOff>238125</xdr:rowOff>
    </xdr:from>
    <xdr:to>
      <xdr:col>0</xdr:col>
      <xdr:colOff>1162430</xdr:colOff>
      <xdr:row>43</xdr:row>
      <xdr:rowOff>1403317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1C0FA373-F990-4D5F-A212-414903B28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3528000"/>
          <a:ext cx="867155" cy="1162017"/>
        </a:xfrm>
        <a:prstGeom prst="rect">
          <a:avLst/>
        </a:prstGeom>
      </xdr:spPr>
    </xdr:pic>
    <xdr:clientData/>
  </xdr:twoCellAnchor>
  <xdr:twoCellAnchor editAs="oneCell">
    <xdr:from>
      <xdr:col>0</xdr:col>
      <xdr:colOff>314729</xdr:colOff>
      <xdr:row>5</xdr:row>
      <xdr:rowOff>152400</xdr:rowOff>
    </xdr:from>
    <xdr:to>
      <xdr:col>0</xdr:col>
      <xdr:colOff>1264029</xdr:colOff>
      <xdr:row>5</xdr:row>
      <xdr:rowOff>1428750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6F00FE5-AC5B-453A-8B47-BF68561A1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29" y="342900"/>
          <a:ext cx="952475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17</xdr:row>
      <xdr:rowOff>66675</xdr:rowOff>
    </xdr:from>
    <xdr:to>
      <xdr:col>0</xdr:col>
      <xdr:colOff>1352550</xdr:colOff>
      <xdr:row>17</xdr:row>
      <xdr:rowOff>1388548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7DC89FAA-CAE8-470F-ADED-0F9B8DE4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53725"/>
          <a:ext cx="1066800" cy="132187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16</xdr:row>
      <xdr:rowOff>66676</xdr:rowOff>
    </xdr:from>
    <xdr:to>
      <xdr:col>0</xdr:col>
      <xdr:colOff>1359280</xdr:colOff>
      <xdr:row>16</xdr:row>
      <xdr:rowOff>1445678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37251B0C-D68A-4173-A49A-86B8445C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086851"/>
          <a:ext cx="1029080" cy="137900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514326</xdr:colOff>
      <xdr:row>7</xdr:row>
      <xdr:rowOff>123826</xdr:rowOff>
    </xdr:from>
    <xdr:to>
      <xdr:col>0</xdr:col>
      <xdr:colOff>1378330</xdr:colOff>
      <xdr:row>7</xdr:row>
      <xdr:rowOff>1282700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8CE41567-213E-4041-9DEA-D994B5CAB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26" y="4076701"/>
          <a:ext cx="867179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336053</xdr:colOff>
      <xdr:row>6</xdr:row>
      <xdr:rowOff>352425</xdr:rowOff>
    </xdr:from>
    <xdr:to>
      <xdr:col>0</xdr:col>
      <xdr:colOff>1264030</xdr:colOff>
      <xdr:row>6</xdr:row>
      <xdr:rowOff>1600200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AF1CC694-3294-4DCC-9EDF-335936D96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53" y="2324100"/>
          <a:ext cx="931152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22</xdr:row>
      <xdr:rowOff>114301</xdr:rowOff>
    </xdr:from>
    <xdr:to>
      <xdr:col>0</xdr:col>
      <xdr:colOff>1276729</xdr:colOff>
      <xdr:row>22</xdr:row>
      <xdr:rowOff>1199735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A03F16A5-9D6E-463C-82EA-3471B997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16821151"/>
          <a:ext cx="810005" cy="108543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18</xdr:row>
      <xdr:rowOff>228601</xdr:rowOff>
    </xdr:from>
    <xdr:to>
      <xdr:col>0</xdr:col>
      <xdr:colOff>1187831</xdr:colOff>
      <xdr:row>18</xdr:row>
      <xdr:rowOff>1390619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F9832C53-E637-4E72-ADF1-665DC53F5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334876"/>
          <a:ext cx="867156" cy="1162018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19</xdr:row>
      <xdr:rowOff>28575</xdr:rowOff>
    </xdr:from>
    <xdr:to>
      <xdr:col>0</xdr:col>
      <xdr:colOff>1549400</xdr:colOff>
      <xdr:row>19</xdr:row>
      <xdr:rowOff>1377950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F0679062-F494-4BD1-A7B2-ADC64E781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553950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21</xdr:row>
      <xdr:rowOff>190501</xdr:rowOff>
    </xdr:from>
    <xdr:to>
      <xdr:col>0</xdr:col>
      <xdr:colOff>1276729</xdr:colOff>
      <xdr:row>21</xdr:row>
      <xdr:rowOff>1467391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D78F99D-16A1-4188-9488-991F87CB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5373351"/>
          <a:ext cx="952879" cy="127689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36</xdr:row>
      <xdr:rowOff>219075</xdr:rowOff>
    </xdr:from>
    <xdr:to>
      <xdr:col>0</xdr:col>
      <xdr:colOff>1314830</xdr:colOff>
      <xdr:row>36</xdr:row>
      <xdr:rowOff>1626781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FB6C8912-D73E-4652-B04C-51FC2981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5727025"/>
          <a:ext cx="1048131" cy="14045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14</xdr:row>
      <xdr:rowOff>371476</xdr:rowOff>
    </xdr:from>
    <xdr:to>
      <xdr:col>0</xdr:col>
      <xdr:colOff>1460499</xdr:colOff>
      <xdr:row>14</xdr:row>
      <xdr:rowOff>1682974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37D311A9-D538-44AF-A994-F22923FB8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7038976"/>
          <a:ext cx="981075" cy="1314673"/>
        </a:xfrm>
        <a:prstGeom prst="rect">
          <a:avLst/>
        </a:prstGeom>
      </xdr:spPr>
    </xdr:pic>
    <xdr:clientData/>
  </xdr:twoCellAnchor>
  <xdr:twoCellAnchor editAs="oneCell">
    <xdr:from>
      <xdr:col>0</xdr:col>
      <xdr:colOff>422762</xdr:colOff>
      <xdr:row>23</xdr:row>
      <xdr:rowOff>447675</xdr:rowOff>
    </xdr:from>
    <xdr:to>
      <xdr:col>0</xdr:col>
      <xdr:colOff>1181099</xdr:colOff>
      <xdr:row>23</xdr:row>
      <xdr:rowOff>1543050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39FBFA9-3F01-450F-BF64-053CD314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62" y="18402300"/>
          <a:ext cx="758337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462329</xdr:colOff>
      <xdr:row>24</xdr:row>
      <xdr:rowOff>66675</xdr:rowOff>
    </xdr:from>
    <xdr:to>
      <xdr:col>0</xdr:col>
      <xdr:colOff>1263650</xdr:colOff>
      <xdr:row>24</xdr:row>
      <xdr:rowOff>1225550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9FBDD031-1550-451F-91E7-2228746B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329" y="19840575"/>
          <a:ext cx="804496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27</xdr:row>
      <xdr:rowOff>304801</xdr:rowOff>
    </xdr:from>
    <xdr:to>
      <xdr:col>0</xdr:col>
      <xdr:colOff>1327149</xdr:colOff>
      <xdr:row>27</xdr:row>
      <xdr:rowOff>1670049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F56122A-D11B-4932-9E28-D8253F13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936451"/>
          <a:ext cx="942974" cy="136207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26</xdr:row>
      <xdr:rowOff>76200</xdr:rowOff>
    </xdr:from>
    <xdr:to>
      <xdr:col>0</xdr:col>
      <xdr:colOff>1257299</xdr:colOff>
      <xdr:row>26</xdr:row>
      <xdr:rowOff>1314450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23B7043B-044D-4FD2-89F0-03BEB863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23288625"/>
          <a:ext cx="857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378069</xdr:colOff>
      <xdr:row>61</xdr:row>
      <xdr:rowOff>285750</xdr:rowOff>
    </xdr:from>
    <xdr:to>
      <xdr:col>0</xdr:col>
      <xdr:colOff>1225550</xdr:colOff>
      <xdr:row>61</xdr:row>
      <xdr:rowOff>1511300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44892D05-49B9-426D-83CD-25CE1B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69" y="58788300"/>
          <a:ext cx="85065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="82" zoomScaleNormal="82" workbookViewId="0">
      <selection activeCell="Y6" sqref="Y6"/>
    </sheetView>
  </sheetViews>
  <sheetFormatPr defaultRowHeight="15" x14ac:dyDescent="0.25"/>
  <cols>
    <col min="1" max="1" width="24.42578125" style="3" customWidth="1"/>
    <col min="2" max="2" width="14.28515625" style="3" bestFit="1" customWidth="1"/>
    <col min="3" max="3" width="11" style="3" customWidth="1"/>
    <col min="4" max="4" width="8.28515625" style="3" customWidth="1"/>
    <col min="5" max="5" width="23.7109375" style="3" customWidth="1"/>
    <col min="6" max="6" width="9" style="3" customWidth="1"/>
    <col min="7" max="7" width="9.85546875" style="4" customWidth="1"/>
    <col min="8" max="8" width="16.42578125" style="4" customWidth="1"/>
    <col min="9" max="9" width="9.85546875" style="4" customWidth="1"/>
    <col min="10" max="10" width="13.5703125" style="4" customWidth="1"/>
    <col min="11" max="11" width="10.5703125" style="3" customWidth="1"/>
    <col min="12" max="21" width="6.5703125" style="3" customWidth="1"/>
  </cols>
  <sheetData>
    <row r="1" spans="1:21" x14ac:dyDescent="0.25">
      <c r="J1" s="5"/>
    </row>
    <row r="2" spans="1:21" x14ac:dyDescent="0.25">
      <c r="J2" s="5"/>
    </row>
    <row r="3" spans="1:21" x14ac:dyDescent="0.25">
      <c r="J3" s="5"/>
    </row>
    <row r="4" spans="1:21" ht="24" customHeight="1" x14ac:dyDescent="0.25">
      <c r="H4" s="8">
        <f>SUBTOTAL(9,H6:H71)</f>
        <v>167698.79999999999</v>
      </c>
      <c r="I4" s="9"/>
      <c r="J4" s="8">
        <f>SUBTOTAL(9,J6:J71)</f>
        <v>419247</v>
      </c>
      <c r="K4" s="10">
        <f>SUBTOTAL(9,K6:K71)</f>
        <v>2253</v>
      </c>
    </row>
    <row r="5" spans="1:21" ht="33" customHeight="1" x14ac:dyDescent="0.25">
      <c r="A5" s="1" t="s">
        <v>46</v>
      </c>
      <c r="B5" s="1" t="s">
        <v>0</v>
      </c>
      <c r="C5" s="1" t="s">
        <v>49</v>
      </c>
      <c r="D5" s="1" t="s">
        <v>50</v>
      </c>
      <c r="E5" s="1" t="s">
        <v>47</v>
      </c>
      <c r="F5" s="1" t="s">
        <v>48</v>
      </c>
      <c r="G5" s="2" t="s">
        <v>42</v>
      </c>
      <c r="H5" s="2" t="s">
        <v>43</v>
      </c>
      <c r="I5" s="2" t="s">
        <v>44</v>
      </c>
      <c r="J5" s="2" t="s">
        <v>45</v>
      </c>
      <c r="K5" s="1" t="s">
        <v>41</v>
      </c>
      <c r="L5" s="1" t="s">
        <v>1</v>
      </c>
      <c r="M5" s="1" t="s">
        <v>2</v>
      </c>
      <c r="N5" s="1" t="s">
        <v>3</v>
      </c>
      <c r="O5" s="1" t="s">
        <v>4</v>
      </c>
      <c r="P5" s="1" t="s">
        <v>5</v>
      </c>
      <c r="Q5" s="1" t="s">
        <v>6</v>
      </c>
      <c r="R5" s="1" t="s">
        <v>7</v>
      </c>
      <c r="S5" s="1" t="s">
        <v>8</v>
      </c>
      <c r="T5" s="1" t="s">
        <v>9</v>
      </c>
      <c r="U5" s="1" t="s">
        <v>40</v>
      </c>
    </row>
    <row r="6" spans="1:21" ht="140.25" customHeight="1" x14ac:dyDescent="0.25">
      <c r="B6" s="3" t="s">
        <v>10</v>
      </c>
      <c r="C6" s="3" t="s">
        <v>11</v>
      </c>
      <c r="D6" s="3" t="s">
        <v>12</v>
      </c>
      <c r="E6" s="3" t="s">
        <v>13</v>
      </c>
      <c r="F6" s="3">
        <v>90000</v>
      </c>
      <c r="G6" s="4">
        <v>75.599999999999994</v>
      </c>
      <c r="H6" s="5">
        <f t="shared" ref="H6:H37" si="0">G6*K6</f>
        <v>9450</v>
      </c>
      <c r="I6" s="5">
        <v>189</v>
      </c>
      <c r="J6" s="5">
        <f t="shared" ref="J6:J37" si="1">K:K*I:I</f>
        <v>23625</v>
      </c>
      <c r="K6" s="3">
        <v>125</v>
      </c>
      <c r="N6" s="3">
        <v>3</v>
      </c>
      <c r="O6" s="3">
        <v>49</v>
      </c>
      <c r="Q6" s="3">
        <v>29</v>
      </c>
      <c r="R6" s="3">
        <v>44</v>
      </c>
    </row>
    <row r="7" spans="1:21" ht="156" customHeight="1" x14ac:dyDescent="0.25">
      <c r="B7" s="3" t="s">
        <v>10</v>
      </c>
      <c r="C7" s="3" t="s">
        <v>15</v>
      </c>
      <c r="D7" s="3" t="s">
        <v>12</v>
      </c>
      <c r="E7" s="3" t="s">
        <v>14</v>
      </c>
      <c r="F7" s="3">
        <v>90010</v>
      </c>
      <c r="G7" s="4">
        <v>119.6</v>
      </c>
      <c r="H7" s="5">
        <f t="shared" si="0"/>
        <v>3946.7999999999997</v>
      </c>
      <c r="I7" s="5">
        <v>299</v>
      </c>
      <c r="J7" s="5">
        <f t="shared" si="1"/>
        <v>9867</v>
      </c>
      <c r="K7" s="3">
        <v>33</v>
      </c>
      <c r="N7" s="3">
        <v>21</v>
      </c>
      <c r="P7" s="3">
        <v>12</v>
      </c>
    </row>
    <row r="8" spans="1:21" ht="123.75" customHeight="1" x14ac:dyDescent="0.25">
      <c r="B8" s="3" t="s">
        <v>10</v>
      </c>
      <c r="C8" s="3" t="s">
        <v>15</v>
      </c>
      <c r="D8" s="3" t="s">
        <v>12</v>
      </c>
      <c r="E8" s="3" t="s">
        <v>14</v>
      </c>
      <c r="F8" s="3">
        <v>40019</v>
      </c>
      <c r="G8" s="4">
        <v>119.6</v>
      </c>
      <c r="H8" s="5">
        <f t="shared" si="0"/>
        <v>2392</v>
      </c>
      <c r="I8" s="5">
        <v>299</v>
      </c>
      <c r="J8" s="5">
        <f t="shared" si="1"/>
        <v>5980</v>
      </c>
      <c r="K8" s="3">
        <v>20</v>
      </c>
      <c r="O8" s="3">
        <v>20</v>
      </c>
    </row>
    <row r="9" spans="1:21" x14ac:dyDescent="0.25">
      <c r="B9" s="3" t="s">
        <v>10</v>
      </c>
      <c r="C9" s="3" t="s">
        <v>17</v>
      </c>
      <c r="D9" s="3" t="s">
        <v>12</v>
      </c>
      <c r="E9" s="3" t="s">
        <v>16</v>
      </c>
      <c r="F9" s="3">
        <v>90000</v>
      </c>
      <c r="G9" s="4">
        <v>39.6</v>
      </c>
      <c r="H9" s="5">
        <f t="shared" si="0"/>
        <v>831.6</v>
      </c>
      <c r="I9" s="5">
        <v>99</v>
      </c>
      <c r="J9" s="5">
        <f t="shared" si="1"/>
        <v>2079</v>
      </c>
      <c r="K9" s="3">
        <v>21</v>
      </c>
      <c r="Q9" s="3">
        <v>5</v>
      </c>
      <c r="R9" s="3">
        <v>5</v>
      </c>
      <c r="S9" s="3">
        <v>5</v>
      </c>
      <c r="T9" s="3">
        <v>6</v>
      </c>
    </row>
    <row r="10" spans="1:21" x14ac:dyDescent="0.25">
      <c r="B10" s="3" t="s">
        <v>10</v>
      </c>
      <c r="C10" s="3" t="s">
        <v>17</v>
      </c>
      <c r="D10" s="3" t="s">
        <v>12</v>
      </c>
      <c r="E10" s="3" t="s">
        <v>16</v>
      </c>
      <c r="F10" s="3">
        <v>0</v>
      </c>
      <c r="G10" s="4">
        <v>39.6</v>
      </c>
      <c r="H10" s="5">
        <f t="shared" si="0"/>
        <v>316.8</v>
      </c>
      <c r="I10" s="5">
        <v>99</v>
      </c>
      <c r="J10" s="5">
        <f t="shared" si="1"/>
        <v>792</v>
      </c>
      <c r="K10" s="3">
        <v>8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R10" s="3">
        <v>1</v>
      </c>
      <c r="S10" s="3">
        <v>1</v>
      </c>
      <c r="T10" s="3">
        <v>1</v>
      </c>
    </row>
    <row r="11" spans="1:21" x14ac:dyDescent="0.25">
      <c r="B11" s="3" t="s">
        <v>10</v>
      </c>
      <c r="C11" s="3" t="s">
        <v>17</v>
      </c>
      <c r="D11" s="3" t="s">
        <v>12</v>
      </c>
      <c r="E11" s="3" t="s">
        <v>16</v>
      </c>
      <c r="F11" s="3">
        <v>100038</v>
      </c>
      <c r="G11" s="4">
        <v>39.6</v>
      </c>
      <c r="H11" s="5">
        <f t="shared" si="0"/>
        <v>198</v>
      </c>
      <c r="I11" s="5">
        <v>99</v>
      </c>
      <c r="J11" s="5">
        <f t="shared" si="1"/>
        <v>495</v>
      </c>
      <c r="K11" s="3">
        <v>5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</row>
    <row r="12" spans="1:21" x14ac:dyDescent="0.25">
      <c r="B12" s="3" t="s">
        <v>10</v>
      </c>
      <c r="C12" s="3" t="s">
        <v>17</v>
      </c>
      <c r="D12" s="3" t="s">
        <v>12</v>
      </c>
      <c r="E12" s="3" t="s">
        <v>16</v>
      </c>
      <c r="F12" s="3">
        <v>10000</v>
      </c>
      <c r="G12" s="4">
        <v>39.6</v>
      </c>
      <c r="H12" s="5">
        <f t="shared" si="0"/>
        <v>79.2</v>
      </c>
      <c r="I12" s="5">
        <v>99</v>
      </c>
      <c r="J12" s="5">
        <f t="shared" si="1"/>
        <v>198</v>
      </c>
      <c r="K12" s="3">
        <v>2</v>
      </c>
      <c r="S12" s="3">
        <v>1</v>
      </c>
      <c r="T12" s="3">
        <v>1</v>
      </c>
    </row>
    <row r="13" spans="1:21" x14ac:dyDescent="0.25">
      <c r="B13" s="3" t="s">
        <v>10</v>
      </c>
      <c r="C13" s="3" t="s">
        <v>17</v>
      </c>
      <c r="D13" s="3" t="s">
        <v>12</v>
      </c>
      <c r="E13" s="3" t="s">
        <v>16</v>
      </c>
      <c r="F13" s="3">
        <v>40034</v>
      </c>
      <c r="G13" s="4">
        <v>39.6</v>
      </c>
      <c r="H13" s="5">
        <f t="shared" si="0"/>
        <v>39.6</v>
      </c>
      <c r="I13" s="5">
        <v>99</v>
      </c>
      <c r="J13" s="5">
        <f t="shared" si="1"/>
        <v>99</v>
      </c>
      <c r="K13" s="3">
        <v>1</v>
      </c>
      <c r="Q13" s="3">
        <v>1</v>
      </c>
    </row>
    <row r="14" spans="1:21" x14ac:dyDescent="0.25">
      <c r="B14" s="3" t="s">
        <v>10</v>
      </c>
      <c r="C14" s="3" t="s">
        <v>17</v>
      </c>
      <c r="D14" s="3" t="s">
        <v>12</v>
      </c>
      <c r="E14" s="3" t="s">
        <v>16</v>
      </c>
      <c r="F14" s="3">
        <v>80000</v>
      </c>
      <c r="G14" s="4">
        <v>39.6</v>
      </c>
      <c r="H14" s="5">
        <f t="shared" si="0"/>
        <v>118.80000000000001</v>
      </c>
      <c r="I14" s="5">
        <v>99</v>
      </c>
      <c r="J14" s="5">
        <f t="shared" si="1"/>
        <v>297</v>
      </c>
      <c r="K14" s="3">
        <v>3</v>
      </c>
      <c r="N14" s="3">
        <v>1</v>
      </c>
      <c r="P14" s="3">
        <v>2</v>
      </c>
    </row>
    <row r="15" spans="1:21" ht="170.25" customHeight="1" x14ac:dyDescent="0.25">
      <c r="B15" s="3" t="s">
        <v>10</v>
      </c>
      <c r="C15" s="3" t="s">
        <v>15</v>
      </c>
      <c r="D15" s="3" t="s">
        <v>19</v>
      </c>
      <c r="E15" s="3" t="s">
        <v>18</v>
      </c>
      <c r="F15" s="3">
        <v>40019</v>
      </c>
      <c r="G15" s="4">
        <v>119.6</v>
      </c>
      <c r="H15" s="5">
        <f t="shared" si="0"/>
        <v>717.59999999999991</v>
      </c>
      <c r="I15" s="5">
        <v>299</v>
      </c>
      <c r="J15" s="5">
        <f t="shared" si="1"/>
        <v>1794</v>
      </c>
      <c r="K15" s="3">
        <v>6</v>
      </c>
      <c r="O15" s="3">
        <v>1</v>
      </c>
      <c r="P15" s="3">
        <v>2</v>
      </c>
      <c r="Q15" s="3">
        <v>2</v>
      </c>
      <c r="R15" s="3">
        <v>1</v>
      </c>
    </row>
    <row r="16" spans="1:21" ht="34.5" customHeight="1" x14ac:dyDescent="0.25">
      <c r="B16" s="3" t="s">
        <v>10</v>
      </c>
      <c r="C16" s="3" t="s">
        <v>17</v>
      </c>
      <c r="D16" s="3" t="s">
        <v>19</v>
      </c>
      <c r="E16" s="3" t="s">
        <v>20</v>
      </c>
      <c r="F16" s="3">
        <v>50028</v>
      </c>
      <c r="G16" s="4">
        <v>43.6</v>
      </c>
      <c r="H16" s="5">
        <f t="shared" si="0"/>
        <v>1177.2</v>
      </c>
      <c r="I16" s="5">
        <v>109</v>
      </c>
      <c r="J16" s="5">
        <f t="shared" si="1"/>
        <v>2943</v>
      </c>
      <c r="K16" s="3">
        <v>27</v>
      </c>
      <c r="O16" s="3">
        <v>18</v>
      </c>
      <c r="P16" s="3">
        <v>9</v>
      </c>
    </row>
    <row r="17" spans="2:19" ht="131.25" customHeight="1" x14ac:dyDescent="0.25">
      <c r="B17" s="3" t="s">
        <v>10</v>
      </c>
      <c r="C17" s="3" t="s">
        <v>15</v>
      </c>
      <c r="D17" s="3" t="s">
        <v>19</v>
      </c>
      <c r="E17" s="3" t="s">
        <v>21</v>
      </c>
      <c r="F17" s="3">
        <v>40033</v>
      </c>
      <c r="G17" s="4">
        <v>135.6</v>
      </c>
      <c r="H17" s="5">
        <f t="shared" si="0"/>
        <v>406.79999999999995</v>
      </c>
      <c r="I17" s="5">
        <v>339</v>
      </c>
      <c r="J17" s="5">
        <f t="shared" si="1"/>
        <v>1017</v>
      </c>
      <c r="K17" s="3">
        <v>3</v>
      </c>
      <c r="O17" s="3">
        <v>3</v>
      </c>
    </row>
    <row r="18" spans="2:19" ht="111.75" customHeight="1" x14ac:dyDescent="0.25">
      <c r="B18" s="3" t="s">
        <v>10</v>
      </c>
      <c r="C18" s="3" t="s">
        <v>15</v>
      </c>
      <c r="D18" s="3" t="s">
        <v>19</v>
      </c>
      <c r="E18" s="3" t="s">
        <v>21</v>
      </c>
      <c r="F18" s="3">
        <v>10000</v>
      </c>
      <c r="G18" s="4">
        <v>135.6</v>
      </c>
      <c r="H18" s="5">
        <f t="shared" si="0"/>
        <v>1491.6</v>
      </c>
      <c r="I18" s="5">
        <v>339</v>
      </c>
      <c r="J18" s="5">
        <f t="shared" si="1"/>
        <v>3729</v>
      </c>
      <c r="K18" s="3">
        <v>11</v>
      </c>
      <c r="N18" s="3">
        <v>6</v>
      </c>
      <c r="O18" s="3">
        <v>3</v>
      </c>
      <c r="P18" s="3">
        <v>1</v>
      </c>
      <c r="Q18" s="3">
        <v>1</v>
      </c>
    </row>
    <row r="19" spans="2:19" ht="114.75" customHeight="1" x14ac:dyDescent="0.25">
      <c r="B19" s="3" t="s">
        <v>10</v>
      </c>
      <c r="C19" s="3" t="s">
        <v>23</v>
      </c>
      <c r="D19" s="3" t="s">
        <v>19</v>
      </c>
      <c r="E19" s="3" t="s">
        <v>22</v>
      </c>
      <c r="F19" s="3">
        <v>50028</v>
      </c>
      <c r="G19" s="4">
        <v>59.6</v>
      </c>
      <c r="H19" s="5">
        <f t="shared" si="0"/>
        <v>3218.4</v>
      </c>
      <c r="I19" s="5">
        <v>149</v>
      </c>
      <c r="J19" s="5">
        <f t="shared" si="1"/>
        <v>8046</v>
      </c>
      <c r="K19" s="3">
        <v>54</v>
      </c>
      <c r="M19" s="3">
        <v>9</v>
      </c>
      <c r="N19" s="3">
        <v>27</v>
      </c>
      <c r="P19" s="3">
        <v>3</v>
      </c>
      <c r="Q19" s="3">
        <v>14</v>
      </c>
      <c r="R19" s="3">
        <v>1</v>
      </c>
    </row>
    <row r="20" spans="2:19" ht="112.5" customHeight="1" x14ac:dyDescent="0.25">
      <c r="B20" s="3" t="s">
        <v>10</v>
      </c>
      <c r="C20" s="3" t="s">
        <v>23</v>
      </c>
      <c r="D20" s="3" t="s">
        <v>19</v>
      </c>
      <c r="E20" s="3" t="s">
        <v>22</v>
      </c>
      <c r="F20" s="3">
        <v>10000</v>
      </c>
      <c r="G20" s="4">
        <v>59.6</v>
      </c>
      <c r="H20" s="5">
        <f t="shared" si="0"/>
        <v>953.6</v>
      </c>
      <c r="I20" s="5">
        <v>149</v>
      </c>
      <c r="J20" s="5">
        <f t="shared" si="1"/>
        <v>2384</v>
      </c>
      <c r="K20" s="3">
        <v>16</v>
      </c>
      <c r="M20" s="3">
        <v>4</v>
      </c>
      <c r="N20" s="3">
        <v>5</v>
      </c>
      <c r="O20" s="3">
        <v>7</v>
      </c>
    </row>
    <row r="21" spans="2:19" x14ac:dyDescent="0.25">
      <c r="B21" s="3" t="s">
        <v>10</v>
      </c>
      <c r="C21" s="3" t="s">
        <v>15</v>
      </c>
      <c r="D21" s="3" t="s">
        <v>19</v>
      </c>
      <c r="E21" s="3" t="s">
        <v>24</v>
      </c>
      <c r="F21" s="3">
        <v>90010</v>
      </c>
      <c r="G21" s="4">
        <v>159.6</v>
      </c>
      <c r="H21" s="5">
        <f t="shared" si="0"/>
        <v>957.59999999999991</v>
      </c>
      <c r="I21" s="5">
        <v>399</v>
      </c>
      <c r="J21" s="5">
        <f t="shared" si="1"/>
        <v>2394</v>
      </c>
      <c r="K21" s="3">
        <v>6</v>
      </c>
      <c r="O21" s="3">
        <v>3</v>
      </c>
      <c r="P21" s="3">
        <v>3</v>
      </c>
    </row>
    <row r="22" spans="2:19" ht="120" customHeight="1" x14ac:dyDescent="0.25">
      <c r="B22" s="3" t="s">
        <v>10</v>
      </c>
      <c r="C22" s="3" t="s">
        <v>15</v>
      </c>
      <c r="D22" s="3" t="s">
        <v>19</v>
      </c>
      <c r="E22" s="3" t="s">
        <v>24</v>
      </c>
      <c r="F22" s="3">
        <v>40034</v>
      </c>
      <c r="G22" s="4">
        <v>159.6</v>
      </c>
      <c r="H22" s="5">
        <f t="shared" si="0"/>
        <v>5266.8</v>
      </c>
      <c r="I22" s="5">
        <v>399</v>
      </c>
      <c r="J22" s="5">
        <f t="shared" si="1"/>
        <v>13167</v>
      </c>
      <c r="K22" s="3">
        <v>33</v>
      </c>
      <c r="M22" s="3">
        <v>23</v>
      </c>
      <c r="O22" s="3">
        <v>4</v>
      </c>
      <c r="P22" s="3">
        <v>6</v>
      </c>
    </row>
    <row r="23" spans="2:19" ht="98.25" customHeight="1" x14ac:dyDescent="0.25">
      <c r="B23" s="3" t="s">
        <v>10</v>
      </c>
      <c r="C23" s="3" t="s">
        <v>15</v>
      </c>
      <c r="D23" s="3" t="s">
        <v>19</v>
      </c>
      <c r="E23" s="3" t="s">
        <v>24</v>
      </c>
      <c r="F23" s="3">
        <v>70040</v>
      </c>
      <c r="G23" s="4">
        <v>159.6</v>
      </c>
      <c r="H23" s="5">
        <f t="shared" si="0"/>
        <v>7820.4</v>
      </c>
      <c r="I23" s="5">
        <v>399</v>
      </c>
      <c r="J23" s="5">
        <f t="shared" si="1"/>
        <v>19551</v>
      </c>
      <c r="K23" s="3">
        <v>49</v>
      </c>
      <c r="M23" s="3">
        <v>20</v>
      </c>
      <c r="O23" s="3">
        <v>23</v>
      </c>
      <c r="P23" s="3">
        <v>6</v>
      </c>
    </row>
    <row r="24" spans="2:19" ht="143.25" customHeight="1" x14ac:dyDescent="0.25">
      <c r="B24" s="3" t="s">
        <v>10</v>
      </c>
      <c r="C24" s="3" t="s">
        <v>17</v>
      </c>
      <c r="D24" s="3" t="s">
        <v>12</v>
      </c>
      <c r="E24" s="3" t="s">
        <v>25</v>
      </c>
      <c r="F24" s="3">
        <v>10000</v>
      </c>
      <c r="G24" s="4">
        <v>39.6</v>
      </c>
      <c r="H24" s="5">
        <f t="shared" si="0"/>
        <v>1108.8</v>
      </c>
      <c r="I24" s="5">
        <v>99</v>
      </c>
      <c r="J24" s="5">
        <f t="shared" si="1"/>
        <v>2772</v>
      </c>
      <c r="K24" s="3">
        <v>28</v>
      </c>
      <c r="O24" s="3">
        <v>28</v>
      </c>
    </row>
    <row r="25" spans="2:19" ht="116.25" customHeight="1" x14ac:dyDescent="0.25">
      <c r="B25" s="3" t="s">
        <v>10</v>
      </c>
      <c r="C25" s="3" t="s">
        <v>17</v>
      </c>
      <c r="D25" s="3" t="s">
        <v>12</v>
      </c>
      <c r="E25" s="3" t="s">
        <v>25</v>
      </c>
      <c r="F25" s="3">
        <v>50028</v>
      </c>
      <c r="G25" s="4">
        <v>39.6</v>
      </c>
      <c r="H25" s="5">
        <f t="shared" si="0"/>
        <v>4633.2</v>
      </c>
      <c r="I25" s="5">
        <v>99</v>
      </c>
      <c r="J25" s="5">
        <f t="shared" si="1"/>
        <v>11583</v>
      </c>
      <c r="K25" s="3">
        <v>117</v>
      </c>
      <c r="N25" s="3">
        <v>18</v>
      </c>
      <c r="O25" s="3">
        <v>43</v>
      </c>
      <c r="P25" s="3">
        <v>43</v>
      </c>
      <c r="Q25" s="3">
        <v>9</v>
      </c>
      <c r="S25" s="3">
        <v>4</v>
      </c>
    </row>
    <row r="26" spans="2:19" ht="154.5" customHeight="1" x14ac:dyDescent="0.25">
      <c r="B26" s="3" t="s">
        <v>10</v>
      </c>
      <c r="C26" s="3" t="s">
        <v>27</v>
      </c>
      <c r="D26" s="3" t="s">
        <v>12</v>
      </c>
      <c r="E26" s="3" t="s">
        <v>26</v>
      </c>
      <c r="F26" s="3">
        <v>90000</v>
      </c>
      <c r="G26" s="4">
        <v>79.599999999999994</v>
      </c>
      <c r="H26" s="5">
        <f t="shared" si="0"/>
        <v>1989.9999999999998</v>
      </c>
      <c r="I26" s="5">
        <v>199</v>
      </c>
      <c r="J26" s="5">
        <f t="shared" si="1"/>
        <v>4975</v>
      </c>
      <c r="K26" s="3">
        <v>25</v>
      </c>
      <c r="O26" s="3">
        <v>25</v>
      </c>
    </row>
    <row r="27" spans="2:19" ht="111.75" customHeight="1" x14ac:dyDescent="0.25">
      <c r="B27" s="3" t="s">
        <v>10</v>
      </c>
      <c r="C27" s="3" t="s">
        <v>17</v>
      </c>
      <c r="D27" s="3" t="s">
        <v>12</v>
      </c>
      <c r="E27" s="3" t="s">
        <v>28</v>
      </c>
      <c r="F27" s="3">
        <v>50028</v>
      </c>
      <c r="G27" s="4">
        <v>47.6</v>
      </c>
      <c r="H27" s="5">
        <f t="shared" si="0"/>
        <v>952</v>
      </c>
      <c r="I27" s="5">
        <v>119</v>
      </c>
      <c r="J27" s="5">
        <f t="shared" si="1"/>
        <v>2380</v>
      </c>
      <c r="K27" s="3">
        <v>20</v>
      </c>
      <c r="O27" s="3">
        <v>20</v>
      </c>
    </row>
    <row r="28" spans="2:19" ht="151.5" customHeight="1" x14ac:dyDescent="0.25">
      <c r="B28" s="3" t="s">
        <v>10</v>
      </c>
      <c r="C28" s="3" t="s">
        <v>17</v>
      </c>
      <c r="D28" s="3" t="s">
        <v>12</v>
      </c>
      <c r="E28" s="3" t="s">
        <v>28</v>
      </c>
      <c r="F28" s="3">
        <v>90000</v>
      </c>
      <c r="G28" s="4">
        <v>47.6</v>
      </c>
      <c r="H28" s="5">
        <f t="shared" si="0"/>
        <v>809.2</v>
      </c>
      <c r="I28" s="5">
        <v>119</v>
      </c>
      <c r="J28" s="5">
        <f t="shared" si="1"/>
        <v>2023</v>
      </c>
      <c r="K28" s="3">
        <v>17</v>
      </c>
      <c r="Q28" s="3">
        <v>13</v>
      </c>
      <c r="R28" s="3">
        <v>3</v>
      </c>
      <c r="S28" s="3">
        <v>1</v>
      </c>
    </row>
    <row r="29" spans="2:19" ht="12" customHeight="1" x14ac:dyDescent="0.25">
      <c r="B29" s="3" t="s">
        <v>10</v>
      </c>
      <c r="C29" s="3" t="s">
        <v>17</v>
      </c>
      <c r="D29" s="3" t="s">
        <v>12</v>
      </c>
      <c r="E29" s="3" t="s">
        <v>28</v>
      </c>
      <c r="F29" s="3">
        <v>10038</v>
      </c>
      <c r="G29" s="4">
        <v>47.6</v>
      </c>
      <c r="H29" s="5">
        <f t="shared" si="0"/>
        <v>142.80000000000001</v>
      </c>
      <c r="I29" s="5">
        <v>119</v>
      </c>
      <c r="J29" s="5">
        <f t="shared" si="1"/>
        <v>357</v>
      </c>
      <c r="K29" s="3">
        <v>3</v>
      </c>
      <c r="M29" s="3">
        <v>3</v>
      </c>
    </row>
    <row r="30" spans="2:19" ht="140.25" customHeight="1" x14ac:dyDescent="0.25">
      <c r="B30" s="3" t="s">
        <v>10</v>
      </c>
      <c r="C30" s="3" t="s">
        <v>11</v>
      </c>
      <c r="D30" s="3" t="s">
        <v>19</v>
      </c>
      <c r="E30" s="3" t="s">
        <v>29</v>
      </c>
      <c r="F30" s="3">
        <v>21483</v>
      </c>
      <c r="G30" s="4">
        <v>75.599999999999994</v>
      </c>
      <c r="H30" s="5">
        <f t="shared" si="0"/>
        <v>529.19999999999993</v>
      </c>
      <c r="I30" s="5">
        <v>189</v>
      </c>
      <c r="J30" s="5">
        <f t="shared" si="1"/>
        <v>1323</v>
      </c>
      <c r="K30" s="3">
        <v>7</v>
      </c>
      <c r="O30" s="3">
        <v>2</v>
      </c>
      <c r="Q30" s="3">
        <v>5</v>
      </c>
    </row>
    <row r="31" spans="2:19" ht="17.25" customHeight="1" x14ac:dyDescent="0.25">
      <c r="B31" s="3" t="s">
        <v>10</v>
      </c>
      <c r="C31" s="3" t="s">
        <v>31</v>
      </c>
      <c r="D31" s="3" t="s">
        <v>12</v>
      </c>
      <c r="E31" s="3" t="s">
        <v>30</v>
      </c>
      <c r="F31" s="3">
        <v>10034</v>
      </c>
      <c r="G31" s="4">
        <v>55.6</v>
      </c>
      <c r="H31" s="5">
        <f t="shared" si="0"/>
        <v>2446.4</v>
      </c>
      <c r="I31" s="5">
        <v>139</v>
      </c>
      <c r="J31" s="5">
        <f t="shared" si="1"/>
        <v>6116</v>
      </c>
      <c r="K31" s="3">
        <v>44</v>
      </c>
      <c r="M31" s="3">
        <v>1</v>
      </c>
      <c r="N31" s="3">
        <v>4</v>
      </c>
      <c r="O31" s="3">
        <v>10</v>
      </c>
      <c r="P31" s="3">
        <v>17</v>
      </c>
      <c r="Q31" s="3">
        <v>10</v>
      </c>
      <c r="R31" s="3">
        <v>2</v>
      </c>
    </row>
    <row r="32" spans="2:19" x14ac:dyDescent="0.25">
      <c r="B32" s="3" t="s">
        <v>10</v>
      </c>
      <c r="C32" s="3" t="s">
        <v>31</v>
      </c>
      <c r="D32" s="3" t="s">
        <v>12</v>
      </c>
      <c r="E32" s="3" t="s">
        <v>30</v>
      </c>
      <c r="F32" s="3">
        <v>50028</v>
      </c>
      <c r="G32" s="4">
        <v>55.6</v>
      </c>
      <c r="H32" s="5">
        <f t="shared" si="0"/>
        <v>1668</v>
      </c>
      <c r="I32" s="5">
        <v>139</v>
      </c>
      <c r="J32" s="5">
        <f t="shared" si="1"/>
        <v>4170</v>
      </c>
      <c r="K32" s="3">
        <v>30</v>
      </c>
      <c r="O32" s="3">
        <v>30</v>
      </c>
    </row>
    <row r="33" spans="2:19" x14ac:dyDescent="0.25">
      <c r="B33" s="3" t="s">
        <v>10</v>
      </c>
      <c r="C33" s="3" t="s">
        <v>31</v>
      </c>
      <c r="D33" s="3" t="s">
        <v>12</v>
      </c>
      <c r="E33" s="3" t="s">
        <v>30</v>
      </c>
      <c r="F33" s="3">
        <v>90000</v>
      </c>
      <c r="G33" s="4">
        <v>55.6</v>
      </c>
      <c r="H33" s="5">
        <f t="shared" si="0"/>
        <v>1556.8</v>
      </c>
      <c r="I33" s="5">
        <v>139</v>
      </c>
      <c r="J33" s="5">
        <f t="shared" si="1"/>
        <v>3892</v>
      </c>
      <c r="K33" s="3">
        <v>28</v>
      </c>
      <c r="Q33" s="3">
        <v>28</v>
      </c>
    </row>
    <row r="34" spans="2:19" x14ac:dyDescent="0.25">
      <c r="B34" s="3" t="s">
        <v>10</v>
      </c>
      <c r="C34" s="3" t="s">
        <v>31</v>
      </c>
      <c r="D34" s="3" t="s">
        <v>12</v>
      </c>
      <c r="E34" s="3" t="s">
        <v>30</v>
      </c>
      <c r="F34" s="3">
        <v>40015</v>
      </c>
      <c r="G34" s="4">
        <v>55.6</v>
      </c>
      <c r="H34" s="5">
        <f t="shared" si="0"/>
        <v>1445.6000000000001</v>
      </c>
      <c r="I34" s="5">
        <v>139</v>
      </c>
      <c r="J34" s="5">
        <f t="shared" si="1"/>
        <v>3614</v>
      </c>
      <c r="K34" s="3">
        <v>26</v>
      </c>
      <c r="N34" s="3">
        <v>6</v>
      </c>
      <c r="P34" s="3">
        <v>10</v>
      </c>
      <c r="Q34" s="3">
        <v>10</v>
      </c>
    </row>
    <row r="35" spans="2:19" x14ac:dyDescent="0.25">
      <c r="B35" s="3" t="s">
        <v>10</v>
      </c>
      <c r="C35" s="3" t="s">
        <v>31</v>
      </c>
      <c r="D35" s="3" t="s">
        <v>12</v>
      </c>
      <c r="E35" s="3" t="s">
        <v>30</v>
      </c>
      <c r="F35" s="3">
        <v>10038</v>
      </c>
      <c r="G35" s="4">
        <v>55.6</v>
      </c>
      <c r="H35" s="5">
        <f t="shared" si="0"/>
        <v>1445.6000000000001</v>
      </c>
      <c r="I35" s="5">
        <v>139</v>
      </c>
      <c r="J35" s="5">
        <f t="shared" si="1"/>
        <v>3614</v>
      </c>
      <c r="K35" s="3">
        <v>26</v>
      </c>
      <c r="M35" s="3">
        <v>2</v>
      </c>
      <c r="N35" s="3">
        <v>7</v>
      </c>
      <c r="O35" s="3">
        <v>10</v>
      </c>
      <c r="P35" s="3">
        <v>6</v>
      </c>
      <c r="Q35" s="3">
        <v>1</v>
      </c>
    </row>
    <row r="36" spans="2:19" x14ac:dyDescent="0.25">
      <c r="B36" s="3" t="s">
        <v>10</v>
      </c>
      <c r="C36" s="3" t="s">
        <v>23</v>
      </c>
      <c r="D36" s="3" t="s">
        <v>19</v>
      </c>
      <c r="E36" s="3" t="s">
        <v>32</v>
      </c>
      <c r="F36" s="3">
        <v>50028</v>
      </c>
      <c r="G36" s="4">
        <v>59.6</v>
      </c>
      <c r="H36" s="5">
        <f t="shared" si="0"/>
        <v>178.8</v>
      </c>
      <c r="I36" s="5">
        <v>149</v>
      </c>
      <c r="J36" s="5">
        <f t="shared" si="1"/>
        <v>447</v>
      </c>
      <c r="K36" s="3">
        <v>3</v>
      </c>
      <c r="O36" s="3">
        <v>1</v>
      </c>
      <c r="P36" s="3">
        <v>1</v>
      </c>
      <c r="Q36" s="3">
        <v>1</v>
      </c>
    </row>
    <row r="37" spans="2:19" ht="136.5" customHeight="1" x14ac:dyDescent="0.25">
      <c r="B37" s="3" t="s">
        <v>10</v>
      </c>
      <c r="C37" s="3" t="s">
        <v>23</v>
      </c>
      <c r="D37" s="3" t="s">
        <v>19</v>
      </c>
      <c r="E37" s="3" t="s">
        <v>32</v>
      </c>
      <c r="F37" s="3">
        <v>21483</v>
      </c>
      <c r="G37" s="4">
        <v>59.6</v>
      </c>
      <c r="H37" s="5">
        <f t="shared" si="0"/>
        <v>2145.6</v>
      </c>
      <c r="I37" s="5">
        <v>149</v>
      </c>
      <c r="J37" s="5">
        <f t="shared" si="1"/>
        <v>5364</v>
      </c>
      <c r="K37" s="3">
        <v>36</v>
      </c>
      <c r="O37" s="3">
        <v>18</v>
      </c>
      <c r="P37" s="3">
        <v>18</v>
      </c>
    </row>
    <row r="38" spans="2:19" x14ac:dyDescent="0.25">
      <c r="B38" s="3" t="s">
        <v>10</v>
      </c>
      <c r="C38" s="3" t="s">
        <v>23</v>
      </c>
      <c r="D38" s="3" t="s">
        <v>19</v>
      </c>
      <c r="E38" s="3" t="s">
        <v>32</v>
      </c>
      <c r="F38" s="3">
        <v>21612</v>
      </c>
      <c r="G38" s="4">
        <v>59.6</v>
      </c>
      <c r="H38" s="5">
        <f t="shared" ref="H38:H69" si="2">G38*K38</f>
        <v>2205.2000000000003</v>
      </c>
      <c r="I38" s="5">
        <v>149</v>
      </c>
      <c r="J38" s="5">
        <f t="shared" ref="J38:J69" si="3">K:K*I:I</f>
        <v>5513</v>
      </c>
      <c r="K38" s="3">
        <v>37</v>
      </c>
      <c r="N38" s="3">
        <v>17</v>
      </c>
      <c r="O38" s="3">
        <v>17</v>
      </c>
      <c r="P38" s="3">
        <v>3</v>
      </c>
    </row>
    <row r="39" spans="2:19" ht="108" customHeight="1" x14ac:dyDescent="0.25">
      <c r="B39" s="3" t="s">
        <v>10</v>
      </c>
      <c r="C39" s="3" t="s">
        <v>23</v>
      </c>
      <c r="D39" s="3" t="s">
        <v>19</v>
      </c>
      <c r="E39" s="3" t="s">
        <v>32</v>
      </c>
      <c r="F39" s="3">
        <v>21484</v>
      </c>
      <c r="G39" s="4">
        <v>59.6</v>
      </c>
      <c r="H39" s="5">
        <f t="shared" si="2"/>
        <v>1013.2</v>
      </c>
      <c r="I39" s="5">
        <v>149</v>
      </c>
      <c r="J39" s="5">
        <f t="shared" si="3"/>
        <v>2533</v>
      </c>
      <c r="K39" s="3">
        <v>17</v>
      </c>
      <c r="N39" s="3">
        <v>17</v>
      </c>
    </row>
    <row r="40" spans="2:19" x14ac:dyDescent="0.25">
      <c r="B40" s="3" t="s">
        <v>10</v>
      </c>
      <c r="C40" s="3" t="s">
        <v>23</v>
      </c>
      <c r="D40" s="3" t="s">
        <v>19</v>
      </c>
      <c r="E40" s="3" t="s">
        <v>34</v>
      </c>
      <c r="F40" s="3">
        <v>90000</v>
      </c>
      <c r="G40" s="4">
        <v>55.6</v>
      </c>
      <c r="H40" s="5">
        <f t="shared" si="2"/>
        <v>8006.4000000000005</v>
      </c>
      <c r="I40" s="5">
        <v>139</v>
      </c>
      <c r="J40" s="5">
        <f t="shared" si="3"/>
        <v>20016</v>
      </c>
      <c r="K40" s="3">
        <v>144</v>
      </c>
      <c r="M40" s="3">
        <v>37</v>
      </c>
      <c r="N40" s="3">
        <v>37</v>
      </c>
      <c r="O40" s="3">
        <v>28</v>
      </c>
      <c r="P40" s="3">
        <v>22</v>
      </c>
      <c r="R40" s="3">
        <v>12</v>
      </c>
      <c r="S40" s="3">
        <v>8</v>
      </c>
    </row>
    <row r="41" spans="2:19" ht="117.75" customHeight="1" x14ac:dyDescent="0.25">
      <c r="B41" s="3" t="s">
        <v>10</v>
      </c>
      <c r="C41" s="3" t="s">
        <v>23</v>
      </c>
      <c r="D41" s="3" t="s">
        <v>19</v>
      </c>
      <c r="E41" s="3" t="s">
        <v>34</v>
      </c>
      <c r="F41" s="3">
        <v>40019</v>
      </c>
      <c r="G41" s="4">
        <v>55.6</v>
      </c>
      <c r="H41" s="5">
        <f t="shared" si="2"/>
        <v>3336</v>
      </c>
      <c r="I41" s="5">
        <v>139</v>
      </c>
      <c r="J41" s="5">
        <f t="shared" si="3"/>
        <v>8340</v>
      </c>
      <c r="K41" s="3">
        <v>60</v>
      </c>
      <c r="M41" s="3">
        <v>23</v>
      </c>
      <c r="N41" s="3">
        <v>17</v>
      </c>
      <c r="O41" s="3">
        <v>20</v>
      </c>
    </row>
    <row r="42" spans="2:19" ht="110.25" customHeight="1" x14ac:dyDescent="0.25">
      <c r="B42" s="3" t="s">
        <v>10</v>
      </c>
      <c r="C42" s="3" t="s">
        <v>23</v>
      </c>
      <c r="D42" s="3" t="s">
        <v>19</v>
      </c>
      <c r="E42" s="3" t="s">
        <v>34</v>
      </c>
      <c r="F42" s="3">
        <v>80000</v>
      </c>
      <c r="G42" s="4">
        <v>55.6</v>
      </c>
      <c r="H42" s="5">
        <f t="shared" si="2"/>
        <v>1779.2</v>
      </c>
      <c r="I42" s="5">
        <v>139</v>
      </c>
      <c r="J42" s="5">
        <f t="shared" si="3"/>
        <v>4448</v>
      </c>
      <c r="K42" s="3">
        <v>32</v>
      </c>
      <c r="N42" s="3">
        <v>13</v>
      </c>
      <c r="O42" s="3">
        <v>9</v>
      </c>
      <c r="P42" s="3">
        <v>9</v>
      </c>
      <c r="Q42" s="3">
        <v>1</v>
      </c>
    </row>
    <row r="43" spans="2:19" ht="110.25" customHeight="1" x14ac:dyDescent="0.25">
      <c r="B43" s="3" t="s">
        <v>10</v>
      </c>
      <c r="C43" s="3" t="s">
        <v>23</v>
      </c>
      <c r="D43" s="3" t="s">
        <v>19</v>
      </c>
      <c r="E43" s="3" t="s">
        <v>34</v>
      </c>
      <c r="F43" s="3">
        <v>40001</v>
      </c>
      <c r="G43" s="4">
        <v>55.6</v>
      </c>
      <c r="H43" s="5">
        <f t="shared" si="2"/>
        <v>389.2</v>
      </c>
      <c r="I43" s="5">
        <v>139</v>
      </c>
      <c r="J43" s="5">
        <f t="shared" si="3"/>
        <v>973</v>
      </c>
      <c r="K43" s="3">
        <v>7</v>
      </c>
      <c r="M43" s="3">
        <v>7</v>
      </c>
    </row>
    <row r="44" spans="2:19" ht="117" customHeight="1" x14ac:dyDescent="0.25">
      <c r="B44" s="3" t="s">
        <v>10</v>
      </c>
      <c r="C44" s="3" t="s">
        <v>23</v>
      </c>
      <c r="D44" s="3" t="s">
        <v>19</v>
      </c>
      <c r="E44" s="3" t="s">
        <v>34</v>
      </c>
      <c r="F44" s="3">
        <v>0</v>
      </c>
      <c r="G44" s="4">
        <v>55.6</v>
      </c>
      <c r="H44" s="5">
        <f t="shared" si="2"/>
        <v>1334.4</v>
      </c>
      <c r="I44" s="5">
        <v>139</v>
      </c>
      <c r="J44" s="5">
        <f t="shared" si="3"/>
        <v>3336</v>
      </c>
      <c r="K44" s="3">
        <v>24</v>
      </c>
      <c r="M44" s="3">
        <v>4</v>
      </c>
      <c r="N44" s="3">
        <v>5</v>
      </c>
      <c r="O44" s="3">
        <v>6</v>
      </c>
      <c r="P44" s="3">
        <v>5</v>
      </c>
      <c r="Q44" s="3">
        <v>4</v>
      </c>
    </row>
    <row r="45" spans="2:19" ht="116.25" customHeight="1" x14ac:dyDescent="0.25">
      <c r="B45" s="3" t="s">
        <v>10</v>
      </c>
      <c r="C45" s="3" t="s">
        <v>23</v>
      </c>
      <c r="D45" s="3" t="s">
        <v>19</v>
      </c>
      <c r="E45" s="3" t="s">
        <v>34</v>
      </c>
      <c r="F45" s="3">
        <v>10000</v>
      </c>
      <c r="G45" s="4">
        <v>55.6</v>
      </c>
      <c r="H45" s="5">
        <f t="shared" si="2"/>
        <v>1112</v>
      </c>
      <c r="I45" s="5">
        <v>139</v>
      </c>
      <c r="J45" s="5">
        <f t="shared" si="3"/>
        <v>2780</v>
      </c>
      <c r="K45" s="3">
        <v>20</v>
      </c>
      <c r="Q45" s="3">
        <v>20</v>
      </c>
    </row>
    <row r="46" spans="2:19" x14ac:dyDescent="0.25">
      <c r="B46" s="3" t="s">
        <v>10</v>
      </c>
      <c r="C46" s="3" t="s">
        <v>23</v>
      </c>
      <c r="D46" s="3" t="s">
        <v>19</v>
      </c>
      <c r="E46" s="3" t="s">
        <v>34</v>
      </c>
      <c r="F46" s="3">
        <v>70040</v>
      </c>
      <c r="G46" s="4">
        <v>55.6</v>
      </c>
      <c r="H46" s="5">
        <f t="shared" si="2"/>
        <v>778.4</v>
      </c>
      <c r="I46" s="5">
        <v>139</v>
      </c>
      <c r="J46" s="5">
        <f t="shared" si="3"/>
        <v>1946</v>
      </c>
      <c r="K46" s="3">
        <v>14</v>
      </c>
      <c r="N46" s="3">
        <v>5</v>
      </c>
      <c r="O46" s="3">
        <v>3</v>
      </c>
      <c r="P46" s="3">
        <v>4</v>
      </c>
      <c r="Q46" s="3">
        <v>2</v>
      </c>
    </row>
    <row r="47" spans="2:19" ht="134.25" customHeight="1" x14ac:dyDescent="0.25">
      <c r="B47" s="3" t="s">
        <v>10</v>
      </c>
      <c r="C47" s="3" t="s">
        <v>23</v>
      </c>
      <c r="D47" s="3" t="s">
        <v>19</v>
      </c>
      <c r="E47" s="3" t="s">
        <v>34</v>
      </c>
      <c r="F47" s="3">
        <v>600015</v>
      </c>
      <c r="G47" s="4">
        <v>55.6</v>
      </c>
      <c r="H47" s="5">
        <f t="shared" si="2"/>
        <v>389.2</v>
      </c>
      <c r="I47" s="5">
        <v>139</v>
      </c>
      <c r="J47" s="5">
        <f t="shared" si="3"/>
        <v>973</v>
      </c>
      <c r="K47" s="3">
        <v>7</v>
      </c>
      <c r="N47" s="3">
        <v>3</v>
      </c>
      <c r="O47" s="3">
        <v>2</v>
      </c>
      <c r="P47" s="3">
        <v>2</v>
      </c>
    </row>
    <row r="48" spans="2:19" ht="117.75" customHeight="1" x14ac:dyDescent="0.25">
      <c r="B48" s="3" t="s">
        <v>10</v>
      </c>
      <c r="C48" s="3" t="s">
        <v>23</v>
      </c>
      <c r="D48" s="3" t="s">
        <v>12</v>
      </c>
      <c r="E48" s="3" t="s">
        <v>35</v>
      </c>
      <c r="F48" s="3">
        <v>90000</v>
      </c>
      <c r="G48" s="4">
        <v>51.6</v>
      </c>
      <c r="H48" s="5">
        <f t="shared" si="2"/>
        <v>7069.2</v>
      </c>
      <c r="I48" s="5">
        <v>129</v>
      </c>
      <c r="J48" s="5">
        <f t="shared" si="3"/>
        <v>17673</v>
      </c>
      <c r="K48" s="3">
        <v>137</v>
      </c>
      <c r="P48" s="3">
        <v>7</v>
      </c>
      <c r="Q48" s="3">
        <v>82</v>
      </c>
      <c r="R48" s="3">
        <v>44</v>
      </c>
      <c r="S48" s="3">
        <v>4</v>
      </c>
    </row>
    <row r="49" spans="2:19" ht="117" customHeight="1" x14ac:dyDescent="0.25">
      <c r="B49" s="3" t="s">
        <v>10</v>
      </c>
      <c r="C49" s="3" t="s">
        <v>23</v>
      </c>
      <c r="D49" s="3" t="s">
        <v>12</v>
      </c>
      <c r="E49" s="3" t="s">
        <v>35</v>
      </c>
      <c r="F49" s="3">
        <v>10000</v>
      </c>
      <c r="G49" s="4">
        <v>51.6</v>
      </c>
      <c r="H49" s="5">
        <f t="shared" si="2"/>
        <v>5108.4000000000005</v>
      </c>
      <c r="I49" s="5">
        <v>129</v>
      </c>
      <c r="J49" s="5">
        <f t="shared" si="3"/>
        <v>12771</v>
      </c>
      <c r="K49" s="3">
        <v>99</v>
      </c>
      <c r="M49" s="3">
        <v>5</v>
      </c>
      <c r="N49" s="3">
        <v>35</v>
      </c>
      <c r="O49" s="3">
        <v>26</v>
      </c>
      <c r="P49" s="3">
        <v>16</v>
      </c>
      <c r="Q49" s="3">
        <v>17</v>
      </c>
    </row>
    <row r="50" spans="2:19" ht="156" customHeight="1" x14ac:dyDescent="0.25">
      <c r="B50" s="3" t="s">
        <v>10</v>
      </c>
      <c r="C50" s="3" t="s">
        <v>23</v>
      </c>
      <c r="D50" s="3" t="s">
        <v>12</v>
      </c>
      <c r="E50" s="3" t="s">
        <v>35</v>
      </c>
      <c r="F50" s="3">
        <v>50030</v>
      </c>
      <c r="G50" s="4">
        <v>51.6</v>
      </c>
      <c r="H50" s="5">
        <f t="shared" si="2"/>
        <v>1032</v>
      </c>
      <c r="I50" s="5">
        <v>129</v>
      </c>
      <c r="J50" s="5">
        <f t="shared" si="3"/>
        <v>2580</v>
      </c>
      <c r="K50" s="3">
        <v>20</v>
      </c>
      <c r="O50" s="3">
        <v>5</v>
      </c>
      <c r="P50" s="3">
        <v>9</v>
      </c>
      <c r="Q50" s="3">
        <v>6</v>
      </c>
    </row>
    <row r="51" spans="2:19" ht="126" customHeight="1" x14ac:dyDescent="0.25">
      <c r="B51" s="3" t="s">
        <v>10</v>
      </c>
      <c r="C51" s="3" t="s">
        <v>23</v>
      </c>
      <c r="D51" s="3" t="s">
        <v>12</v>
      </c>
      <c r="E51" s="3" t="s">
        <v>35</v>
      </c>
      <c r="F51" s="3">
        <v>40019</v>
      </c>
      <c r="G51" s="4">
        <v>51.6</v>
      </c>
      <c r="H51" s="5">
        <f t="shared" si="2"/>
        <v>567.6</v>
      </c>
      <c r="I51" s="5">
        <v>129</v>
      </c>
      <c r="J51" s="5">
        <f t="shared" si="3"/>
        <v>1419</v>
      </c>
      <c r="K51" s="3">
        <v>11</v>
      </c>
      <c r="P51" s="3">
        <v>5</v>
      </c>
      <c r="Q51" s="3">
        <v>3</v>
      </c>
      <c r="R51" s="3">
        <v>2</v>
      </c>
      <c r="S51" s="3">
        <v>1</v>
      </c>
    </row>
    <row r="52" spans="2:19" ht="136.5" customHeight="1" x14ac:dyDescent="0.25">
      <c r="B52" s="3" t="s">
        <v>10</v>
      </c>
      <c r="C52" s="3" t="s">
        <v>23</v>
      </c>
      <c r="D52" s="3" t="s">
        <v>12</v>
      </c>
      <c r="E52" s="3" t="s">
        <v>35</v>
      </c>
      <c r="F52" s="3">
        <v>90025</v>
      </c>
      <c r="G52" s="4">
        <v>51.6</v>
      </c>
      <c r="H52" s="5">
        <f t="shared" si="2"/>
        <v>1032</v>
      </c>
      <c r="I52" s="5">
        <v>129</v>
      </c>
      <c r="J52" s="5">
        <f t="shared" si="3"/>
        <v>2580</v>
      </c>
      <c r="K52" s="3">
        <v>20</v>
      </c>
      <c r="N52" s="3">
        <v>3</v>
      </c>
      <c r="O52" s="3">
        <v>7</v>
      </c>
      <c r="P52" s="3">
        <v>4</v>
      </c>
      <c r="Q52" s="3">
        <v>4</v>
      </c>
      <c r="R52" s="3">
        <v>1</v>
      </c>
      <c r="S52" s="3">
        <v>1</v>
      </c>
    </row>
    <row r="53" spans="2:19" x14ac:dyDescent="0.25">
      <c r="B53" s="3" t="s">
        <v>10</v>
      </c>
      <c r="C53" s="3" t="s">
        <v>11</v>
      </c>
      <c r="D53" s="3" t="s">
        <v>19</v>
      </c>
      <c r="E53" s="3" t="s">
        <v>36</v>
      </c>
      <c r="F53" s="3">
        <v>50028</v>
      </c>
      <c r="G53" s="4">
        <v>67.599999999999994</v>
      </c>
      <c r="H53" s="5">
        <f t="shared" si="2"/>
        <v>1216.8</v>
      </c>
      <c r="I53" s="5">
        <v>169</v>
      </c>
      <c r="J53" s="5">
        <f t="shared" si="3"/>
        <v>3042</v>
      </c>
      <c r="K53" s="3">
        <v>18</v>
      </c>
      <c r="M53" s="3">
        <v>18</v>
      </c>
    </row>
    <row r="54" spans="2:19" ht="132.75" customHeight="1" x14ac:dyDescent="0.25">
      <c r="B54" s="3" t="s">
        <v>10</v>
      </c>
      <c r="C54" s="3" t="s">
        <v>11</v>
      </c>
      <c r="D54" s="3" t="s">
        <v>19</v>
      </c>
      <c r="E54" s="3" t="s">
        <v>36</v>
      </c>
      <c r="F54" s="3">
        <v>10038</v>
      </c>
      <c r="G54" s="4">
        <v>67.599999999999994</v>
      </c>
      <c r="H54" s="5">
        <f t="shared" si="2"/>
        <v>6083.9999999999991</v>
      </c>
      <c r="I54" s="5">
        <v>169</v>
      </c>
      <c r="J54" s="5">
        <f t="shared" si="3"/>
        <v>15210</v>
      </c>
      <c r="K54" s="3">
        <v>90</v>
      </c>
      <c r="M54" s="3">
        <v>33</v>
      </c>
      <c r="N54" s="3">
        <v>1</v>
      </c>
      <c r="O54" s="3">
        <v>41</v>
      </c>
      <c r="P54" s="3">
        <v>1</v>
      </c>
      <c r="Q54" s="3">
        <v>14</v>
      </c>
    </row>
    <row r="55" spans="2:19" ht="138.75" customHeight="1" x14ac:dyDescent="0.25">
      <c r="B55" s="3" t="s">
        <v>10</v>
      </c>
      <c r="C55" s="3" t="s">
        <v>11</v>
      </c>
      <c r="D55" s="3" t="s">
        <v>19</v>
      </c>
      <c r="E55" s="3" t="s">
        <v>36</v>
      </c>
      <c r="F55" s="3">
        <v>500258</v>
      </c>
      <c r="G55" s="4">
        <v>67.599999999999994</v>
      </c>
      <c r="H55" s="5">
        <f t="shared" si="2"/>
        <v>1216.8</v>
      </c>
      <c r="I55" s="5">
        <v>169</v>
      </c>
      <c r="J55" s="5">
        <f t="shared" si="3"/>
        <v>3042</v>
      </c>
      <c r="K55" s="3">
        <v>18</v>
      </c>
      <c r="M55" s="3">
        <v>18</v>
      </c>
    </row>
    <row r="56" spans="2:19" ht="132.75" customHeight="1" x14ac:dyDescent="0.25">
      <c r="B56" s="3" t="s">
        <v>10</v>
      </c>
      <c r="C56" s="3" t="s">
        <v>23</v>
      </c>
      <c r="D56" s="3" t="s">
        <v>19</v>
      </c>
      <c r="E56" s="3" t="s">
        <v>37</v>
      </c>
      <c r="F56" s="3">
        <v>10000</v>
      </c>
      <c r="G56" s="4">
        <v>59.6</v>
      </c>
      <c r="H56" s="5">
        <f t="shared" si="2"/>
        <v>2503.2000000000003</v>
      </c>
      <c r="I56" s="5">
        <v>149</v>
      </c>
      <c r="J56" s="5">
        <f t="shared" si="3"/>
        <v>6258</v>
      </c>
      <c r="K56" s="3">
        <v>42</v>
      </c>
      <c r="P56" s="3">
        <v>21</v>
      </c>
      <c r="Q56" s="3">
        <v>21</v>
      </c>
    </row>
    <row r="57" spans="2:19" ht="145.5" customHeight="1" x14ac:dyDescent="0.25">
      <c r="B57" s="3" t="s">
        <v>10</v>
      </c>
      <c r="C57" s="3" t="s">
        <v>23</v>
      </c>
      <c r="D57" s="3" t="s">
        <v>12</v>
      </c>
      <c r="E57" s="3" t="s">
        <v>35</v>
      </c>
      <c r="F57" s="3">
        <v>40001</v>
      </c>
      <c r="G57" s="4">
        <v>51.6</v>
      </c>
      <c r="H57" s="5">
        <f t="shared" si="2"/>
        <v>619.20000000000005</v>
      </c>
      <c r="I57" s="5">
        <v>129</v>
      </c>
      <c r="J57" s="5">
        <f t="shared" si="3"/>
        <v>1548</v>
      </c>
      <c r="K57" s="3">
        <v>12</v>
      </c>
      <c r="N57" s="3">
        <v>2</v>
      </c>
      <c r="O57" s="3">
        <v>4</v>
      </c>
      <c r="P57" s="3">
        <v>3</v>
      </c>
      <c r="Q57" s="3">
        <v>2</v>
      </c>
      <c r="R57" s="3">
        <v>1</v>
      </c>
    </row>
    <row r="58" spans="2:19" x14ac:dyDescent="0.25">
      <c r="B58" s="3" t="s">
        <v>10</v>
      </c>
      <c r="C58" s="3" t="s">
        <v>15</v>
      </c>
      <c r="D58" s="3" t="s">
        <v>19</v>
      </c>
      <c r="E58" s="3" t="s">
        <v>38</v>
      </c>
      <c r="F58" s="3">
        <v>40015</v>
      </c>
      <c r="G58" s="4">
        <v>131.6</v>
      </c>
      <c r="H58" s="5">
        <f t="shared" si="2"/>
        <v>8159.2</v>
      </c>
      <c r="I58" s="5">
        <v>329</v>
      </c>
      <c r="J58" s="5">
        <f t="shared" si="3"/>
        <v>20398</v>
      </c>
      <c r="K58" s="3">
        <v>62</v>
      </c>
      <c r="M58" s="3">
        <v>19</v>
      </c>
      <c r="N58" s="3">
        <v>20</v>
      </c>
      <c r="O58" s="3">
        <v>16</v>
      </c>
      <c r="P58" s="3">
        <v>3</v>
      </c>
      <c r="Q58" s="3">
        <v>4</v>
      </c>
    </row>
    <row r="59" spans="2:19" x14ac:dyDescent="0.25">
      <c r="B59" s="3" t="s">
        <v>10</v>
      </c>
      <c r="C59" s="3" t="s">
        <v>15</v>
      </c>
      <c r="D59" s="3" t="s">
        <v>19</v>
      </c>
      <c r="E59" s="3" t="s">
        <v>38</v>
      </c>
      <c r="F59" s="3">
        <v>40034</v>
      </c>
      <c r="G59" s="4">
        <v>131.6</v>
      </c>
      <c r="H59" s="5">
        <f t="shared" si="2"/>
        <v>2632</v>
      </c>
      <c r="I59" s="5">
        <v>329</v>
      </c>
      <c r="J59" s="5">
        <f t="shared" si="3"/>
        <v>6580</v>
      </c>
      <c r="K59" s="3">
        <v>20</v>
      </c>
      <c r="M59" s="3">
        <v>10</v>
      </c>
      <c r="N59" s="3">
        <v>6</v>
      </c>
      <c r="P59" s="3">
        <v>4</v>
      </c>
    </row>
    <row r="60" spans="2:19" x14ac:dyDescent="0.25">
      <c r="B60" s="3" t="s">
        <v>10</v>
      </c>
      <c r="C60" s="3" t="s">
        <v>15</v>
      </c>
      <c r="D60" s="3" t="s">
        <v>19</v>
      </c>
      <c r="E60" s="3" t="s">
        <v>38</v>
      </c>
      <c r="F60" s="3">
        <v>90005</v>
      </c>
      <c r="G60" s="4">
        <v>131.6</v>
      </c>
      <c r="H60" s="5">
        <f t="shared" si="2"/>
        <v>2368.7999999999997</v>
      </c>
      <c r="I60" s="5">
        <v>329</v>
      </c>
      <c r="J60" s="5">
        <f t="shared" si="3"/>
        <v>5922</v>
      </c>
      <c r="K60" s="3">
        <v>18</v>
      </c>
      <c r="M60" s="3">
        <v>1</v>
      </c>
      <c r="N60" s="3">
        <v>3</v>
      </c>
      <c r="O60" s="3">
        <v>4</v>
      </c>
      <c r="P60" s="3">
        <v>8</v>
      </c>
      <c r="Q60" s="3">
        <v>2</v>
      </c>
    </row>
    <row r="61" spans="2:19" x14ac:dyDescent="0.25">
      <c r="B61" s="3" t="s">
        <v>10</v>
      </c>
      <c r="C61" s="3" t="s">
        <v>15</v>
      </c>
      <c r="D61" s="3" t="s">
        <v>19</v>
      </c>
      <c r="E61" s="3" t="s">
        <v>38</v>
      </c>
      <c r="F61" s="3">
        <v>10000</v>
      </c>
      <c r="G61" s="4">
        <v>131.6</v>
      </c>
      <c r="H61" s="5">
        <f t="shared" si="2"/>
        <v>5264</v>
      </c>
      <c r="I61" s="5">
        <v>329</v>
      </c>
      <c r="J61" s="5">
        <f t="shared" si="3"/>
        <v>13160</v>
      </c>
      <c r="K61" s="3">
        <v>40</v>
      </c>
      <c r="N61" s="3">
        <v>18</v>
      </c>
      <c r="O61" s="3">
        <v>6</v>
      </c>
      <c r="P61" s="3">
        <v>16</v>
      </c>
    </row>
    <row r="62" spans="2:19" ht="142.5" customHeight="1" x14ac:dyDescent="0.25">
      <c r="B62" s="3" t="s">
        <v>10</v>
      </c>
      <c r="C62" s="3" t="s">
        <v>15</v>
      </c>
      <c r="D62" s="3" t="s">
        <v>12</v>
      </c>
      <c r="E62" s="3" t="s">
        <v>39</v>
      </c>
      <c r="F62" s="3">
        <v>90000</v>
      </c>
      <c r="G62" s="4">
        <v>131.6</v>
      </c>
      <c r="H62" s="5">
        <f t="shared" si="2"/>
        <v>20661.2</v>
      </c>
      <c r="I62" s="5">
        <v>329</v>
      </c>
      <c r="J62" s="5">
        <f t="shared" si="3"/>
        <v>51653</v>
      </c>
      <c r="K62" s="3">
        <v>157</v>
      </c>
      <c r="M62" s="3">
        <v>2</v>
      </c>
      <c r="N62" s="3">
        <v>17</v>
      </c>
      <c r="O62" s="3">
        <v>40</v>
      </c>
      <c r="P62" s="3">
        <v>62</v>
      </c>
      <c r="Q62" s="3">
        <v>16</v>
      </c>
      <c r="R62" s="3">
        <v>20</v>
      </c>
    </row>
    <row r="63" spans="2:19" x14ac:dyDescent="0.25">
      <c r="B63" s="3" t="s">
        <v>10</v>
      </c>
      <c r="C63" s="3" t="s">
        <v>15</v>
      </c>
      <c r="D63" s="3" t="s">
        <v>12</v>
      </c>
      <c r="E63" s="3" t="s">
        <v>39</v>
      </c>
      <c r="F63" s="3">
        <v>40033</v>
      </c>
      <c r="G63" s="4">
        <v>131.6</v>
      </c>
      <c r="H63" s="5">
        <f t="shared" si="2"/>
        <v>11580.8</v>
      </c>
      <c r="I63" s="5">
        <v>329</v>
      </c>
      <c r="J63" s="5">
        <f t="shared" si="3"/>
        <v>28952</v>
      </c>
      <c r="K63" s="3">
        <v>88</v>
      </c>
      <c r="O63" s="3">
        <v>40</v>
      </c>
      <c r="P63" s="3">
        <v>8</v>
      </c>
      <c r="Q63" s="3">
        <v>40</v>
      </c>
    </row>
    <row r="64" spans="2:19" x14ac:dyDescent="0.25">
      <c r="B64" s="3" t="s">
        <v>10</v>
      </c>
      <c r="C64" s="3" t="s">
        <v>23</v>
      </c>
      <c r="D64" s="3" t="s">
        <v>19</v>
      </c>
      <c r="E64" s="3" t="s">
        <v>33</v>
      </c>
      <c r="F64" s="3">
        <v>50030</v>
      </c>
      <c r="G64" s="4">
        <v>47.6</v>
      </c>
      <c r="H64" s="5">
        <f t="shared" si="2"/>
        <v>714</v>
      </c>
      <c r="I64" s="5">
        <v>119</v>
      </c>
      <c r="J64" s="5">
        <f t="shared" si="3"/>
        <v>1785</v>
      </c>
      <c r="K64" s="3">
        <v>15</v>
      </c>
      <c r="O64" s="3">
        <v>3</v>
      </c>
      <c r="P64" s="3">
        <v>3</v>
      </c>
      <c r="Q64" s="3">
        <v>4</v>
      </c>
      <c r="R64" s="3">
        <v>3</v>
      </c>
      <c r="S64" s="3">
        <v>2</v>
      </c>
    </row>
    <row r="65" spans="2:21" x14ac:dyDescent="0.25">
      <c r="B65" s="3" t="s">
        <v>10</v>
      </c>
      <c r="C65" s="3" t="s">
        <v>23</v>
      </c>
      <c r="D65" s="3" t="s">
        <v>19</v>
      </c>
      <c r="E65" s="3" t="s">
        <v>33</v>
      </c>
      <c r="F65" s="3">
        <v>80000</v>
      </c>
      <c r="G65" s="4">
        <v>47.6</v>
      </c>
      <c r="H65" s="5">
        <f t="shared" si="2"/>
        <v>285.60000000000002</v>
      </c>
      <c r="I65" s="5">
        <v>119</v>
      </c>
      <c r="J65" s="5">
        <f t="shared" si="3"/>
        <v>714</v>
      </c>
      <c r="K65" s="3">
        <v>6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</row>
    <row r="66" spans="2:21" x14ac:dyDescent="0.25">
      <c r="B66" s="3" t="s">
        <v>10</v>
      </c>
      <c r="C66" s="3" t="s">
        <v>23</v>
      </c>
      <c r="D66" s="3" t="s">
        <v>19</v>
      </c>
      <c r="E66" s="3" t="s">
        <v>33</v>
      </c>
      <c r="F66" s="3">
        <v>60015</v>
      </c>
      <c r="G66" s="4">
        <v>47.6</v>
      </c>
      <c r="H66" s="5">
        <f t="shared" si="2"/>
        <v>523.6</v>
      </c>
      <c r="I66" s="5">
        <v>119</v>
      </c>
      <c r="J66" s="5">
        <f t="shared" si="3"/>
        <v>1309</v>
      </c>
      <c r="K66" s="3">
        <v>11</v>
      </c>
      <c r="M66" s="3">
        <v>2</v>
      </c>
      <c r="N66" s="3">
        <v>2</v>
      </c>
      <c r="O66" s="3">
        <v>1</v>
      </c>
      <c r="P66" s="3">
        <v>2</v>
      </c>
      <c r="Q66" s="3">
        <v>2</v>
      </c>
      <c r="R66" s="3">
        <v>2</v>
      </c>
    </row>
    <row r="67" spans="2:21" x14ac:dyDescent="0.25">
      <c r="B67" s="3" t="s">
        <v>10</v>
      </c>
      <c r="C67" s="3" t="s">
        <v>23</v>
      </c>
      <c r="D67" s="3" t="s">
        <v>19</v>
      </c>
      <c r="E67" s="3" t="s">
        <v>33</v>
      </c>
      <c r="F67" s="3">
        <v>10038</v>
      </c>
      <c r="G67" s="4">
        <v>47.6</v>
      </c>
      <c r="H67" s="5">
        <f t="shared" si="2"/>
        <v>2094.4</v>
      </c>
      <c r="I67" s="5">
        <v>119</v>
      </c>
      <c r="J67" s="5">
        <f t="shared" si="3"/>
        <v>5236</v>
      </c>
      <c r="K67" s="3">
        <v>44</v>
      </c>
      <c r="M67" s="3">
        <v>10</v>
      </c>
      <c r="N67" s="3">
        <v>8</v>
      </c>
      <c r="P67" s="3">
        <v>9</v>
      </c>
      <c r="Q67" s="3">
        <v>11</v>
      </c>
      <c r="R67" s="3">
        <v>6</v>
      </c>
    </row>
    <row r="68" spans="2:21" x14ac:dyDescent="0.25">
      <c r="B68" s="3" t="s">
        <v>10</v>
      </c>
      <c r="C68" s="3" t="s">
        <v>23</v>
      </c>
      <c r="D68" s="3" t="s">
        <v>19</v>
      </c>
      <c r="E68" s="3" t="s">
        <v>33</v>
      </c>
      <c r="F68" s="3">
        <v>40034</v>
      </c>
      <c r="G68" s="4">
        <v>47.6</v>
      </c>
      <c r="H68" s="5">
        <f t="shared" si="2"/>
        <v>999.6</v>
      </c>
      <c r="I68" s="5">
        <v>119</v>
      </c>
      <c r="J68" s="5">
        <f t="shared" si="3"/>
        <v>2499</v>
      </c>
      <c r="K68" s="3">
        <v>21</v>
      </c>
      <c r="L68" s="3">
        <v>1</v>
      </c>
      <c r="M68" s="3">
        <v>1</v>
      </c>
      <c r="N68" s="3">
        <v>1</v>
      </c>
      <c r="O68" s="3">
        <v>2</v>
      </c>
      <c r="P68" s="3">
        <v>3</v>
      </c>
      <c r="Q68" s="3">
        <v>4</v>
      </c>
      <c r="R68" s="3">
        <v>4</v>
      </c>
      <c r="S68" s="3">
        <v>4</v>
      </c>
      <c r="U68" s="3">
        <v>1</v>
      </c>
    </row>
    <row r="69" spans="2:21" x14ac:dyDescent="0.25">
      <c r="B69" s="3" t="s">
        <v>10</v>
      </c>
      <c r="C69" s="3" t="s">
        <v>23</v>
      </c>
      <c r="D69" s="3" t="s">
        <v>19</v>
      </c>
      <c r="E69" s="3" t="s">
        <v>33</v>
      </c>
      <c r="F69" s="3">
        <v>90000</v>
      </c>
      <c r="G69" s="4">
        <v>47.6</v>
      </c>
      <c r="H69" s="5">
        <f t="shared" si="2"/>
        <v>1285.2</v>
      </c>
      <c r="I69" s="5">
        <v>119</v>
      </c>
      <c r="J69" s="5">
        <f t="shared" si="3"/>
        <v>3213</v>
      </c>
      <c r="K69" s="3">
        <v>27</v>
      </c>
      <c r="O69" s="3">
        <v>20</v>
      </c>
      <c r="P69" s="3">
        <v>7</v>
      </c>
    </row>
    <row r="70" spans="2:21" x14ac:dyDescent="0.25">
      <c r="B70" s="3" t="s">
        <v>10</v>
      </c>
      <c r="C70" s="3" t="s">
        <v>23</v>
      </c>
      <c r="D70" s="3" t="s">
        <v>19</v>
      </c>
      <c r="E70" s="3" t="s">
        <v>33</v>
      </c>
      <c r="F70" s="3">
        <v>0</v>
      </c>
      <c r="G70" s="4">
        <v>47.6</v>
      </c>
      <c r="H70" s="5">
        <f t="shared" ref="H70:H71" si="4">G70*K70</f>
        <v>1047.2</v>
      </c>
      <c r="I70" s="5">
        <v>119</v>
      </c>
      <c r="J70" s="5">
        <f t="shared" ref="J70:J71" si="5">K:K*I:I</f>
        <v>2618</v>
      </c>
      <c r="K70" s="3">
        <v>22</v>
      </c>
      <c r="P70" s="3">
        <v>7</v>
      </c>
      <c r="Q70" s="3">
        <v>3</v>
      </c>
      <c r="R70" s="3">
        <v>6</v>
      </c>
      <c r="S70" s="3">
        <v>6</v>
      </c>
    </row>
    <row r="71" spans="2:21" x14ac:dyDescent="0.25">
      <c r="B71" s="3" t="s">
        <v>10</v>
      </c>
      <c r="C71" s="3" t="s">
        <v>23</v>
      </c>
      <c r="D71" s="3" t="s">
        <v>19</v>
      </c>
      <c r="E71" s="3" t="s">
        <v>33</v>
      </c>
      <c r="F71" s="3">
        <v>90025</v>
      </c>
      <c r="G71" s="4">
        <v>47.6</v>
      </c>
      <c r="H71" s="5">
        <f t="shared" si="4"/>
        <v>2856</v>
      </c>
      <c r="I71" s="5">
        <v>119</v>
      </c>
      <c r="J71" s="5">
        <f t="shared" si="5"/>
        <v>7140</v>
      </c>
      <c r="K71" s="3">
        <v>60</v>
      </c>
      <c r="L71" s="3">
        <v>3</v>
      </c>
      <c r="M71" s="3">
        <v>7</v>
      </c>
      <c r="N71" s="3">
        <v>7</v>
      </c>
      <c r="O71" s="3">
        <v>19</v>
      </c>
      <c r="P71" s="3">
        <v>14</v>
      </c>
      <c r="Q71" s="3">
        <v>8</v>
      </c>
      <c r="U71" s="3">
        <v>2</v>
      </c>
    </row>
    <row r="73" spans="2:21" x14ac:dyDescent="0.25">
      <c r="J73" s="6"/>
      <c r="K73" s="7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SAVE THE DUCK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2026-01-22T16:49:03Z</cp:lastPrinted>
  <dcterms:created xsi:type="dcterms:W3CDTF">2025-11-19T13:41:55Z</dcterms:created>
  <dcterms:modified xsi:type="dcterms:W3CDTF">2026-02-02T13:41:39Z</dcterms:modified>
</cp:coreProperties>
</file>